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 _2021_план" sheetId="1" r:id="rId1"/>
  </sheets>
  <definedNames>
    <definedName name="TABLE" localSheetId="0">'стр.1 _2021_план'!#REF!</definedName>
    <definedName name="TABLE_2" localSheetId="0">'стр.1 _2021_план'!#REF!</definedName>
    <definedName name="_xlnm.Print_Area" localSheetId="0">'стр.1 _2021_план'!$A$1:$FE$39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<sst xmlns="http://schemas.openxmlformats.org/spreadsheetml/2006/main" count="103" uniqueCount="82">
  <si>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</si>
  <si>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</si>
  <si>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</si>
  <si>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</si>
  <si>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</si>
  <si>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</si>
  <si>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</si>
  <si>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</si>
  <si>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</si>
  <si>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</si>
  <si>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</si>
  <si>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</si>
  <si>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</si>
  <si>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</si>
  <si>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</si>
  <si>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</si>
  <si>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</si>
  <si>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</si>
  <si>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</si>
  <si>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</si>
  <si>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</si>
  <si>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</si>
  <si>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</si>
  <si>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</si>
  <si>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</si>
  <si>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</si>
  <si>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2.1</t>
  </si>
  <si>
    <t>Объекты капитального строительства (основные стройки):</t>
  </si>
  <si>
    <t>3.1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</si>
  <si>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</si>
  <si>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</si>
  <si>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</si>
  <si>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</si>
  <si>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</si>
  <si>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</si>
  <si>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</si>
  <si>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</si>
  <si>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</si>
  <si>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"Газпром газораспределение"</t>
  </si>
  <si>
    <t>21</t>
  </si>
  <si>
    <t>на 20</t>
  </si>
  <si>
    <t>Новые объекты (справочно к п.3):</t>
  </si>
  <si>
    <t>Общая сумма инвестиций (пп. 2, 6, 7, 8) всего, в т.ч.:</t>
  </si>
  <si>
    <t>1.1</t>
  </si>
  <si>
    <t>1.2</t>
  </si>
  <si>
    <t>1.3</t>
  </si>
  <si>
    <t>1.4</t>
  </si>
  <si>
    <t>1.5</t>
  </si>
  <si>
    <t xml:space="preserve">  - Республика Алтай</t>
  </si>
  <si>
    <t xml:space="preserve">  - Астраханская область</t>
  </si>
  <si>
    <t xml:space="preserve">  - Москва и Московская область</t>
  </si>
  <si>
    <t xml:space="preserve">  - Орловская область</t>
  </si>
  <si>
    <t xml:space="preserve">  - Калининградская область</t>
  </si>
  <si>
    <t>Сведения о строительстве, реконструкции объектов капитального строительства (пп. 3, 5) всего, в т.ч.:</t>
  </si>
  <si>
    <t>2.2</t>
  </si>
  <si>
    <t>2.3</t>
  </si>
  <si>
    <t>2.4</t>
  </si>
  <si>
    <t>2.5</t>
  </si>
  <si>
    <t>Амортизация, средства по договорам на тех. прис.</t>
  </si>
  <si>
    <t>Амортизация, заемные средства, средства по договорам на тех. прис.</t>
  </si>
  <si>
    <t>Амортизация, заемные средства</t>
  </si>
  <si>
    <t>Вклад в УК</t>
  </si>
  <si>
    <t>источник финансирования</t>
  </si>
  <si>
    <t>3.2</t>
  </si>
  <si>
    <t>"Учебно-производственная база" Приморского производственно-эксплуатационного управления г. Владивосток, ОАО "Газпром газораспределение" филиал в Дальневосточном федеральном округе"</t>
  </si>
  <si>
    <t>Эксплуатационная база газового хозяйства хозяйства в г. Петропавловск-Камчатский, Камчатского края</t>
  </si>
  <si>
    <t>2013 год</t>
  </si>
  <si>
    <t>2022 год</t>
  </si>
  <si>
    <t xml:space="preserve">Амортизация             </t>
  </si>
  <si>
    <t>2021 год</t>
  </si>
  <si>
    <t>4 *</t>
  </si>
  <si>
    <t xml:space="preserve"> * В графе "В отчетном периоде" отражена сумма проектно-изыскательских работ. Данные о сроках строительства и совокупной стоимости по объекту будут известны после утверждения проектно-сметной документации.</t>
  </si>
  <si>
    <t>7.2</t>
  </si>
  <si>
    <t>Займ АО "Газпром газораспределение Тула", АО "Тулагоргаз" в целях выкупа акций по требованию акционеров АО "Газпром газораспределение Тула" и АО "Тулагоргаз"</t>
  </si>
  <si>
    <t>Займ АО "Газпром газораспределение Иваново", АО "Ивановогоргаз" в целях выкупа по требованию акционеров акций АО "Газпром газораспределение Иваново" и АО "Ивановогоргаз"</t>
  </si>
  <si>
    <t xml:space="preserve">Амортизация, вклад в УК             </t>
  </si>
  <si>
    <t>8.2</t>
  </si>
  <si>
    <t>8.3</t>
  </si>
  <si>
    <t xml:space="preserve">Приобретение объектов газораспределительной системы у газотранспортых организаций группы Газпром </t>
  </si>
  <si>
    <t>Приобретение объектов газораспределения у АО "ДГК"</t>
  </si>
  <si>
    <t>Приобретение объектов газораспределения у ООО "П-Инвест"</t>
  </si>
  <si>
    <t>Амортизация - 5 273 068,53 т.р., заемные средства - 5 852 096,68 т.р., вклад в УК - 197 424,31 т.р., средства по договорам на тех. прис. - 118 210,04 т.р.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</si>
</sst>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20" zoomScaleSheetLayoutView="120" zoomScalePageLayoutView="0" workbookViewId="0" topLeftCell="A35">
      <selection activeCell="CU18" sqref="CU18:DH18"/>
    </sheetView>
  </sheetViews>
  <sheetFormatPr defaultColWidth="0.875" defaultRowHeight="12.75"/>
  <cols>
    <col min="1" max="98" width="0.875" style="1" customWidth="1"/>
    <col min="99" max="99" width="27.375" style="1" customWidth="1"/>
    <col min="100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24</v>
      </c>
      <c r="CB3" s="20" t="s">
        <v>38</v>
      </c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</row>
    <row r="4" spans="80:137" s="8" customFormat="1" ht="11.25">
      <c r="CB4" s="9" t="s">
        <v>6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42:47" s="5" customFormat="1" ht="15.75">
      <c r="AP5" s="6" t="s">
        <v>40</v>
      </c>
      <c r="AQ5" s="10" t="s">
        <v>39</v>
      </c>
      <c r="AR5" s="10"/>
      <c r="AS5" s="10"/>
      <c r="AT5" s="10"/>
      <c r="AU5" s="5" t="s">
        <v>25</v>
      </c>
    </row>
    <row r="7" spans="1:161" s="2" customFormat="1" ht="28.5" customHeight="1">
      <c r="A7" s="38" t="s">
        <v>9</v>
      </c>
      <c r="B7" s="39"/>
      <c r="C7" s="39"/>
      <c r="D7" s="39"/>
      <c r="E7" s="39"/>
      <c r="F7" s="39"/>
      <c r="G7" s="39"/>
      <c r="H7" s="40"/>
      <c r="I7" s="38" t="s">
        <v>10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/>
      <c r="AQ7" s="35" t="s">
        <v>13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7"/>
      <c r="BS7" s="35" t="s">
        <v>14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7"/>
      <c r="DI7" s="35" t="s">
        <v>17</v>
      </c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7"/>
    </row>
    <row r="8" spans="1:161" s="2" customFormat="1" ht="66" customHeight="1">
      <c r="A8" s="41"/>
      <c r="B8" s="42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  <c r="AQ8" s="35" t="s">
        <v>11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5" t="s">
        <v>12</v>
      </c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47" t="s">
        <v>15</v>
      </c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9"/>
      <c r="CG8" s="47" t="s">
        <v>16</v>
      </c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9"/>
      <c r="CU8" s="35" t="s">
        <v>62</v>
      </c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  <c r="DI8" s="35" t="s">
        <v>18</v>
      </c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7"/>
      <c r="DY8" s="35" t="s">
        <v>19</v>
      </c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7"/>
      <c r="EO8" s="35" t="s">
        <v>20</v>
      </c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2" customFormat="1" ht="12.75">
      <c r="A9" s="32" t="s">
        <v>0</v>
      </c>
      <c r="B9" s="33"/>
      <c r="C9" s="33"/>
      <c r="D9" s="33"/>
      <c r="E9" s="33"/>
      <c r="F9" s="33"/>
      <c r="G9" s="33"/>
      <c r="H9" s="34"/>
      <c r="I9" s="32" t="s"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4"/>
      <c r="AQ9" s="32" t="s">
        <v>2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4"/>
      <c r="BE9" s="32" t="s">
        <v>3</v>
      </c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4"/>
      <c r="BS9" s="50" t="s">
        <v>4</v>
      </c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2"/>
      <c r="CG9" s="50" t="s">
        <v>5</v>
      </c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2"/>
      <c r="CU9" s="32" t="s">
        <v>8</v>
      </c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32" t="s">
        <v>21</v>
      </c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4"/>
      <c r="DY9" s="32" t="s">
        <v>22</v>
      </c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4"/>
      <c r="EO9" s="32" t="s">
        <v>23</v>
      </c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54" customHeight="1">
      <c r="A10" s="21" t="s">
        <v>0</v>
      </c>
      <c r="B10" s="22"/>
      <c r="C10" s="22"/>
      <c r="D10" s="22"/>
      <c r="E10" s="22"/>
      <c r="F10" s="22"/>
      <c r="G10" s="22"/>
      <c r="H10" s="23"/>
      <c r="I10" s="3"/>
      <c r="J10" s="24" t="s">
        <v>42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17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9"/>
      <c r="CG10" s="17">
        <f>CG16+CG29+CG31+CG34</f>
        <v>11440799.556826666</v>
      </c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9"/>
      <c r="CU10" s="29" t="s">
        <v>81</v>
      </c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1"/>
      <c r="DI10" s="11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3"/>
      <c r="DY10" s="11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3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s="2" customFormat="1" ht="12.75">
      <c r="A11" s="21" t="s">
        <v>43</v>
      </c>
      <c r="B11" s="22"/>
      <c r="C11" s="22"/>
      <c r="D11" s="22"/>
      <c r="E11" s="22"/>
      <c r="F11" s="22"/>
      <c r="G11" s="22"/>
      <c r="H11" s="23"/>
      <c r="I11" s="3"/>
      <c r="J11" s="24" t="s">
        <v>48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1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3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3"/>
      <c r="BS11" s="17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>
        <v>35716.25</v>
      </c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9"/>
      <c r="CU11" s="14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6"/>
      <c r="DI11" s="14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6"/>
      <c r="DY11" s="14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6"/>
      <c r="EO11" s="14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6"/>
    </row>
    <row r="12" spans="1:161" s="2" customFormat="1" ht="12.75">
      <c r="A12" s="21" t="s">
        <v>44</v>
      </c>
      <c r="B12" s="22"/>
      <c r="C12" s="22"/>
      <c r="D12" s="22"/>
      <c r="E12" s="22"/>
      <c r="F12" s="22"/>
      <c r="G12" s="22"/>
      <c r="H12" s="23"/>
      <c r="I12" s="3"/>
      <c r="J12" s="24" t="s">
        <v>49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1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3"/>
      <c r="BS12" s="17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>
        <v>835785.4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9"/>
      <c r="CU12" s="14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  <c r="DI12" s="14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6"/>
      <c r="DY12" s="14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  <c r="EO12" s="14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6"/>
    </row>
    <row r="13" spans="1:161" s="2" customFormat="1" ht="12.75">
      <c r="A13" s="21" t="s">
        <v>45</v>
      </c>
      <c r="B13" s="22"/>
      <c r="C13" s="22"/>
      <c r="D13" s="22"/>
      <c r="E13" s="22"/>
      <c r="F13" s="22"/>
      <c r="G13" s="22"/>
      <c r="H13" s="23"/>
      <c r="I13" s="3"/>
      <c r="J13" s="24" t="s">
        <v>50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1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17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9"/>
      <c r="CG13" s="17">
        <v>663891.75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9"/>
      <c r="CU13" s="14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6"/>
      <c r="DI13" s="14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6"/>
      <c r="DY13" s="14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6"/>
      <c r="EO13" s="14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6"/>
    </row>
    <row r="14" spans="1:161" s="2" customFormat="1" ht="12.75">
      <c r="A14" s="21" t="s">
        <v>46</v>
      </c>
      <c r="B14" s="22"/>
      <c r="C14" s="22"/>
      <c r="D14" s="22"/>
      <c r="E14" s="22"/>
      <c r="F14" s="22"/>
      <c r="G14" s="22"/>
      <c r="H14" s="23"/>
      <c r="I14" s="3"/>
      <c r="J14" s="24" t="s">
        <v>51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17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9"/>
      <c r="CG14" s="17">
        <v>7887.06</v>
      </c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9"/>
      <c r="CU14" s="14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  <c r="DI14" s="14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14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  <c r="EO14" s="14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2" customFormat="1" ht="12.75">
      <c r="A15" s="21" t="s">
        <v>47</v>
      </c>
      <c r="B15" s="22"/>
      <c r="C15" s="22"/>
      <c r="D15" s="22"/>
      <c r="E15" s="22"/>
      <c r="F15" s="22"/>
      <c r="G15" s="22"/>
      <c r="H15" s="23"/>
      <c r="I15" s="3"/>
      <c r="J15" s="24" t="s">
        <v>52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17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9"/>
      <c r="CG15" s="17">
        <v>48817.56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9"/>
      <c r="CU15" s="14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6"/>
      <c r="DI15" s="14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6"/>
      <c r="DY15" s="14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6"/>
      <c r="EO15" s="14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6"/>
    </row>
    <row r="16" spans="1:161" s="2" customFormat="1" ht="54.75" customHeight="1">
      <c r="A16" s="21" t="s">
        <v>1</v>
      </c>
      <c r="B16" s="22"/>
      <c r="C16" s="22"/>
      <c r="D16" s="22"/>
      <c r="E16" s="22"/>
      <c r="F16" s="22"/>
      <c r="G16" s="22"/>
      <c r="H16" s="23"/>
      <c r="I16" s="3"/>
      <c r="J16" s="24" t="s">
        <v>53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17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17">
        <f>CG22+CG27</f>
        <v>7859793.928493334</v>
      </c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9"/>
      <c r="CU16" s="29" t="s">
        <v>59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11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3"/>
      <c r="DY16" s="11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3"/>
      <c r="EO16" s="11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2" customFormat="1" ht="12.75">
      <c r="A17" s="21" t="s">
        <v>26</v>
      </c>
      <c r="B17" s="22"/>
      <c r="C17" s="22"/>
      <c r="D17" s="22"/>
      <c r="E17" s="22"/>
      <c r="F17" s="22"/>
      <c r="G17" s="22"/>
      <c r="H17" s="23"/>
      <c r="I17" s="3"/>
      <c r="J17" s="24" t="s">
        <v>48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17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9"/>
      <c r="CG17" s="17">
        <f>19449.43+16266.82</f>
        <v>35716.25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9"/>
      <c r="CU17" s="14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6"/>
      <c r="DY17" s="14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6"/>
      <c r="EO17" s="14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2" customFormat="1" ht="12.75">
      <c r="A18" s="21" t="s">
        <v>54</v>
      </c>
      <c r="B18" s="22"/>
      <c r="C18" s="22"/>
      <c r="D18" s="22"/>
      <c r="E18" s="22"/>
      <c r="F18" s="22"/>
      <c r="G18" s="22"/>
      <c r="H18" s="23"/>
      <c r="I18" s="3"/>
      <c r="J18" s="24" t="s">
        <v>49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17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7">
        <f>773418.1+62367.3</f>
        <v>835785.4</v>
      </c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9"/>
      <c r="CU18" s="14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12.75">
      <c r="A19" s="21" t="s">
        <v>55</v>
      </c>
      <c r="B19" s="22"/>
      <c r="C19" s="22"/>
      <c r="D19" s="22"/>
      <c r="E19" s="22"/>
      <c r="F19" s="22"/>
      <c r="G19" s="22"/>
      <c r="H19" s="23"/>
      <c r="I19" s="3"/>
      <c r="J19" s="24" t="s">
        <v>50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1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17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9"/>
      <c r="CG19" s="17">
        <f>73862.28+590029.47</f>
        <v>663891.75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9"/>
      <c r="CU19" s="14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14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14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6"/>
      <c r="EO19" s="14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2" customFormat="1" ht="12.75">
      <c r="A20" s="21" t="s">
        <v>56</v>
      </c>
      <c r="B20" s="22"/>
      <c r="C20" s="22"/>
      <c r="D20" s="22"/>
      <c r="E20" s="22"/>
      <c r="F20" s="22"/>
      <c r="G20" s="22"/>
      <c r="H20" s="23"/>
      <c r="I20" s="3"/>
      <c r="J20" s="24" t="s">
        <v>51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17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9"/>
      <c r="CG20" s="17">
        <v>7887.06</v>
      </c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9"/>
      <c r="CU20" s="14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4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12.75">
      <c r="A21" s="21" t="s">
        <v>57</v>
      </c>
      <c r="B21" s="22"/>
      <c r="C21" s="22"/>
      <c r="D21" s="22"/>
      <c r="E21" s="22"/>
      <c r="F21" s="22"/>
      <c r="G21" s="22"/>
      <c r="H21" s="23"/>
      <c r="I21" s="3"/>
      <c r="J21" s="24" t="s">
        <v>52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17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9"/>
      <c r="CG21" s="17">
        <f>41207.28+7610.28</f>
        <v>48817.56</v>
      </c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9"/>
      <c r="CU21" s="14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4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6"/>
      <c r="DY21" s="14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6"/>
      <c r="EO21" s="14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2" customFormat="1" ht="42.75" customHeight="1">
      <c r="A22" s="21" t="s">
        <v>2</v>
      </c>
      <c r="B22" s="22"/>
      <c r="C22" s="22"/>
      <c r="D22" s="22"/>
      <c r="E22" s="22"/>
      <c r="F22" s="22"/>
      <c r="G22" s="22"/>
      <c r="H22" s="23"/>
      <c r="I22" s="3"/>
      <c r="J22" s="24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17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7">
        <v>2009852.57016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9"/>
      <c r="CU22" s="29" t="s">
        <v>58</v>
      </c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1"/>
      <c r="DI22" s="11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3"/>
      <c r="DY22" s="11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3"/>
      <c r="EO22" s="11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  <row r="23" spans="1:161" s="2" customFormat="1" ht="93" customHeight="1">
      <c r="A23" s="21" t="s">
        <v>28</v>
      </c>
      <c r="B23" s="22"/>
      <c r="C23" s="22"/>
      <c r="D23" s="22"/>
      <c r="E23" s="22"/>
      <c r="F23" s="22"/>
      <c r="G23" s="22"/>
      <c r="H23" s="23"/>
      <c r="I23" s="3"/>
      <c r="J23" s="24" t="s">
        <v>64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1" t="s">
        <v>66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 t="s">
        <v>69</v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17">
        <v>1030703.35</v>
      </c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9"/>
      <c r="CG23" s="17">
        <v>695126.41</v>
      </c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9"/>
      <c r="CU23" s="14" t="s">
        <v>68</v>
      </c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14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6"/>
      <c r="DY23" s="14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6"/>
      <c r="EO23" s="14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2" customFormat="1" ht="52.5" customHeight="1">
      <c r="A24" s="21" t="s">
        <v>63</v>
      </c>
      <c r="B24" s="22"/>
      <c r="C24" s="22"/>
      <c r="D24" s="22"/>
      <c r="E24" s="22"/>
      <c r="F24" s="22"/>
      <c r="G24" s="22"/>
      <c r="H24" s="23"/>
      <c r="I24" s="3"/>
      <c r="J24" s="24" t="s">
        <v>65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1" t="s">
        <v>66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3"/>
      <c r="BE24" s="21" t="s">
        <v>67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3"/>
      <c r="BS24" s="17">
        <v>399795.31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9"/>
      <c r="CG24" s="17">
        <v>192437.2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9"/>
      <c r="CU24" s="14" t="s">
        <v>68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  <c r="DI24" s="14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6"/>
      <c r="DY24" s="14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6"/>
      <c r="EO24" s="14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6"/>
    </row>
    <row r="25" spans="1:161" s="2" customFormat="1" ht="28.5" customHeight="1">
      <c r="A25" s="21" t="s">
        <v>70</v>
      </c>
      <c r="B25" s="22"/>
      <c r="C25" s="22"/>
      <c r="D25" s="22"/>
      <c r="E25" s="22"/>
      <c r="F25" s="22"/>
      <c r="G25" s="22"/>
      <c r="H25" s="23"/>
      <c r="I25" s="3"/>
      <c r="J25" s="24" t="s">
        <v>41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17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9"/>
      <c r="CG25" s="17">
        <v>174826.03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9"/>
      <c r="CU25" s="14" t="s">
        <v>68</v>
      </c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6"/>
      <c r="DI25" s="11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3"/>
      <c r="DY25" s="11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3"/>
      <c r="EO25" s="11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3"/>
    </row>
    <row r="26" spans="1:161" s="2" customFormat="1" ht="12.75" hidden="1">
      <c r="A26" s="21" t="s">
        <v>29</v>
      </c>
      <c r="B26" s="22"/>
      <c r="C26" s="22"/>
      <c r="D26" s="22"/>
      <c r="E26" s="22"/>
      <c r="F26" s="22"/>
      <c r="G26" s="22"/>
      <c r="H26" s="23"/>
      <c r="I26" s="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3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3"/>
      <c r="BS26" s="17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9"/>
      <c r="CG26" s="17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9"/>
      <c r="CU26" s="14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6"/>
      <c r="DI26" s="14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6"/>
      <c r="DY26" s="14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6"/>
      <c r="EO26" s="14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6"/>
    </row>
    <row r="27" spans="1:161" s="2" customFormat="1" ht="25.5" customHeight="1">
      <c r="A27" s="21" t="s">
        <v>4</v>
      </c>
      <c r="B27" s="22"/>
      <c r="C27" s="22"/>
      <c r="D27" s="22"/>
      <c r="E27" s="22"/>
      <c r="F27" s="22"/>
      <c r="G27" s="22"/>
      <c r="H27" s="23"/>
      <c r="I27" s="3"/>
      <c r="J27" s="24" t="s">
        <v>30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  <c r="AQ27" s="26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6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8"/>
      <c r="BS27" s="17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9"/>
      <c r="CG27" s="17">
        <v>5849941.358333334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9"/>
      <c r="CU27" s="29" t="s">
        <v>60</v>
      </c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1"/>
      <c r="DI27" s="11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3"/>
      <c r="DY27" s="11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3"/>
      <c r="EO27" s="11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3"/>
    </row>
    <row r="28" spans="1:161" s="2" customFormat="1" ht="12.75" hidden="1">
      <c r="A28" s="21" t="s">
        <v>31</v>
      </c>
      <c r="B28" s="22"/>
      <c r="C28" s="22"/>
      <c r="D28" s="22"/>
      <c r="E28" s="22"/>
      <c r="F28" s="22"/>
      <c r="G28" s="22"/>
      <c r="H28" s="23"/>
      <c r="I28" s="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2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3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  <c r="BS28" s="17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9"/>
      <c r="CG28" s="17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9"/>
      <c r="CU28" s="14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  <c r="DI28" s="14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6"/>
      <c r="DY28" s="14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6"/>
      <c r="EO28" s="14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6"/>
    </row>
    <row r="29" spans="1:161" s="2" customFormat="1" ht="38.25" customHeight="1">
      <c r="A29" s="21" t="s">
        <v>5</v>
      </c>
      <c r="B29" s="22"/>
      <c r="C29" s="22"/>
      <c r="D29" s="22"/>
      <c r="E29" s="22"/>
      <c r="F29" s="22"/>
      <c r="G29" s="22"/>
      <c r="H29" s="23"/>
      <c r="I29" s="3"/>
      <c r="J29" s="24" t="s">
        <v>32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  <c r="AQ29" s="26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8"/>
      <c r="BE29" s="26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8"/>
      <c r="BS29" s="17">
        <v>136530.03</v>
      </c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9"/>
      <c r="CG29" s="17">
        <v>136530.03</v>
      </c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9"/>
      <c r="CU29" s="14" t="s">
        <v>68</v>
      </c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6"/>
      <c r="DI29" s="11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3"/>
      <c r="DY29" s="11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3"/>
      <c r="EO29" s="11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3"/>
    </row>
    <row r="30" spans="1:161" s="2" customFormat="1" ht="12.75" hidden="1">
      <c r="A30" s="21" t="s">
        <v>33</v>
      </c>
      <c r="B30" s="22"/>
      <c r="C30" s="22"/>
      <c r="D30" s="22"/>
      <c r="E30" s="22"/>
      <c r="F30" s="22"/>
      <c r="G30" s="22"/>
      <c r="H30" s="23"/>
      <c r="I30" s="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3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3"/>
      <c r="BS30" s="17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9"/>
      <c r="CG30" s="17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9"/>
      <c r="CU30" s="14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6"/>
      <c r="DI30" s="14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6"/>
      <c r="DY30" s="14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6"/>
      <c r="EO30" s="14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6"/>
    </row>
    <row r="31" spans="1:161" s="2" customFormat="1" ht="25.5" customHeight="1">
      <c r="A31" s="21" t="s">
        <v>8</v>
      </c>
      <c r="B31" s="22"/>
      <c r="C31" s="22"/>
      <c r="D31" s="22"/>
      <c r="E31" s="22"/>
      <c r="F31" s="22"/>
      <c r="G31" s="22"/>
      <c r="H31" s="23"/>
      <c r="I31" s="3"/>
      <c r="J31" s="24" t="s">
        <v>34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  <c r="AQ31" s="26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8"/>
      <c r="BE31" s="26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17">
        <v>680671.49</v>
      </c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9"/>
      <c r="CG31" s="17">
        <v>680671.49</v>
      </c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9"/>
      <c r="CU31" s="29" t="s">
        <v>60</v>
      </c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1"/>
      <c r="DI31" s="11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3"/>
      <c r="DY31" s="11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3"/>
      <c r="EO31" s="11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3"/>
    </row>
    <row r="32" spans="1:161" s="2" customFormat="1" ht="96.75" customHeight="1">
      <c r="A32" s="21" t="s">
        <v>35</v>
      </c>
      <c r="B32" s="22"/>
      <c r="C32" s="22"/>
      <c r="D32" s="22"/>
      <c r="E32" s="22"/>
      <c r="F32" s="22"/>
      <c r="G32" s="22"/>
      <c r="H32" s="23"/>
      <c r="I32" s="3"/>
      <c r="J32" s="24" t="s">
        <v>73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/>
      <c r="AQ32" s="26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6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8"/>
      <c r="BS32" s="17">
        <v>446231.4</v>
      </c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9"/>
      <c r="CG32" s="17">
        <v>446231.4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9"/>
      <c r="CU32" s="14" t="s">
        <v>68</v>
      </c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6"/>
      <c r="DI32" s="11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3"/>
      <c r="DY32" s="11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3"/>
      <c r="EO32" s="11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3"/>
    </row>
    <row r="33" spans="1:161" s="2" customFormat="1" ht="94.5" customHeight="1">
      <c r="A33" s="21" t="s">
        <v>72</v>
      </c>
      <c r="B33" s="22"/>
      <c r="C33" s="22"/>
      <c r="D33" s="22"/>
      <c r="E33" s="22"/>
      <c r="F33" s="22"/>
      <c r="G33" s="22"/>
      <c r="H33" s="23"/>
      <c r="I33" s="3"/>
      <c r="J33" s="24" t="s">
        <v>74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6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17">
        <v>215676.75</v>
      </c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9"/>
      <c r="CG33" s="17">
        <v>215676.75</v>
      </c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9"/>
      <c r="CU33" s="14" t="s">
        <v>68</v>
      </c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6"/>
      <c r="DI33" s="11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3"/>
      <c r="DY33" s="11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3"/>
      <c r="EO33" s="11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3"/>
    </row>
    <row r="34" spans="1:161" s="2" customFormat="1" ht="25.5" customHeight="1">
      <c r="A34" s="21" t="s">
        <v>21</v>
      </c>
      <c r="B34" s="22"/>
      <c r="C34" s="22"/>
      <c r="D34" s="22"/>
      <c r="E34" s="22"/>
      <c r="F34" s="22"/>
      <c r="G34" s="22"/>
      <c r="H34" s="23"/>
      <c r="I34" s="3"/>
      <c r="J34" s="24" t="s">
        <v>36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26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8"/>
      <c r="BE34" s="26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8"/>
      <c r="BS34" s="17">
        <v>2763804.1083333334</v>
      </c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9"/>
      <c r="CG34" s="17">
        <v>2763804.1083333334</v>
      </c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9"/>
      <c r="CU34" s="14" t="s">
        <v>75</v>
      </c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6"/>
      <c r="DI34" s="11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3"/>
      <c r="DY34" s="11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3"/>
      <c r="EO34" s="11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3"/>
    </row>
    <row r="35" spans="1:161" s="2" customFormat="1" ht="57.75" customHeight="1">
      <c r="A35" s="21" t="s">
        <v>37</v>
      </c>
      <c r="B35" s="22"/>
      <c r="C35" s="22"/>
      <c r="D35" s="22"/>
      <c r="E35" s="22"/>
      <c r="F35" s="22"/>
      <c r="G35" s="22"/>
      <c r="H35" s="23"/>
      <c r="I35" s="3"/>
      <c r="J35" s="24" t="s">
        <v>78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6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8"/>
      <c r="BS35" s="17">
        <v>197424.30833333332</v>
      </c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9"/>
      <c r="CG35" s="17">
        <v>197424.30833333332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9"/>
      <c r="CU35" s="14" t="s">
        <v>61</v>
      </c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6"/>
      <c r="DI35" s="11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3"/>
      <c r="DY35" s="11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3"/>
      <c r="EO35" s="11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3"/>
    </row>
    <row r="36" spans="1:161" s="2" customFormat="1" ht="33.75" customHeight="1">
      <c r="A36" s="21" t="s">
        <v>76</v>
      </c>
      <c r="B36" s="22"/>
      <c r="C36" s="22"/>
      <c r="D36" s="22"/>
      <c r="E36" s="22"/>
      <c r="F36" s="22"/>
      <c r="G36" s="22"/>
      <c r="H36" s="23"/>
      <c r="I36" s="3"/>
      <c r="J36" s="24" t="s">
        <v>79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  <c r="AQ36" s="26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6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8"/>
      <c r="BS36" s="17">
        <v>832875</v>
      </c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9"/>
      <c r="CG36" s="17">
        <v>832875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9"/>
      <c r="CU36" s="14" t="s">
        <v>68</v>
      </c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6"/>
      <c r="DI36" s="11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3"/>
      <c r="DY36" s="11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3"/>
      <c r="EO36" s="11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3"/>
    </row>
    <row r="37" spans="1:161" s="2" customFormat="1" ht="43.5" customHeight="1">
      <c r="A37" s="21" t="s">
        <v>77</v>
      </c>
      <c r="B37" s="22"/>
      <c r="C37" s="22"/>
      <c r="D37" s="22"/>
      <c r="E37" s="22"/>
      <c r="F37" s="22"/>
      <c r="G37" s="22"/>
      <c r="H37" s="23"/>
      <c r="I37" s="3"/>
      <c r="J37" s="24" t="s">
        <v>80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5"/>
      <c r="AQ37" s="26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8"/>
      <c r="BS37" s="17">
        <v>1634647</v>
      </c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9"/>
      <c r="CG37" s="17">
        <v>1634647</v>
      </c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9"/>
      <c r="CU37" s="14" t="s">
        <v>68</v>
      </c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6"/>
      <c r="DI37" s="11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3"/>
      <c r="DY37" s="11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3"/>
      <c r="EO37" s="11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3"/>
    </row>
    <row r="39" spans="1:161" s="2" customFormat="1" ht="30.75" customHeight="1">
      <c r="A39" s="44" t="s">
        <v>71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6"/>
    </row>
  </sheetData>
  <sheetProtection/>
  <mergeCells count="307">
    <mergeCell ref="CU21:DH21"/>
    <mergeCell ref="DI21:DX21"/>
    <mergeCell ref="DY21:EN21"/>
    <mergeCell ref="EO21:FE21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5:DH15"/>
    <mergeCell ref="DI15:DX15"/>
    <mergeCell ref="DY15:EN15"/>
    <mergeCell ref="EO15:FE15"/>
    <mergeCell ref="A18:H18"/>
    <mergeCell ref="J18:AP18"/>
    <mergeCell ref="AQ18:BD18"/>
    <mergeCell ref="BE18:BR18"/>
    <mergeCell ref="BS18:CF18"/>
    <mergeCell ref="CG18:CT18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34:DH34"/>
    <mergeCell ref="DI34:DX34"/>
    <mergeCell ref="DY34:EN34"/>
    <mergeCell ref="EO34:FE34"/>
    <mergeCell ref="A11:H11"/>
    <mergeCell ref="J11:AP11"/>
    <mergeCell ref="AQ11:BD11"/>
    <mergeCell ref="BE11:BR11"/>
    <mergeCell ref="BS11:CF11"/>
    <mergeCell ref="CG11:CT11"/>
    <mergeCell ref="CU32:DH32"/>
    <mergeCell ref="DI32:DX32"/>
    <mergeCell ref="DY32:EN32"/>
    <mergeCell ref="EO32:FE32"/>
    <mergeCell ref="A34:H34"/>
    <mergeCell ref="J34:AP34"/>
    <mergeCell ref="AQ34:BD34"/>
    <mergeCell ref="BE34:BR34"/>
    <mergeCell ref="BS34:CF34"/>
    <mergeCell ref="CG34:CT34"/>
    <mergeCell ref="CU31:DH31"/>
    <mergeCell ref="DI31:DX31"/>
    <mergeCell ref="DY31:EN31"/>
    <mergeCell ref="EO31:FE31"/>
    <mergeCell ref="A32:H32"/>
    <mergeCell ref="J32:AP32"/>
    <mergeCell ref="AQ32:BD32"/>
    <mergeCell ref="BE32:BR32"/>
    <mergeCell ref="BS32:CF32"/>
    <mergeCell ref="CG32:CT32"/>
    <mergeCell ref="CU30:DH30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3:DH23"/>
    <mergeCell ref="DI23:DX23"/>
    <mergeCell ref="DY23:EN23"/>
    <mergeCell ref="EO23:FE23"/>
    <mergeCell ref="A25:H25"/>
    <mergeCell ref="J25:AP25"/>
    <mergeCell ref="AQ25:BD25"/>
    <mergeCell ref="BE25:BR25"/>
    <mergeCell ref="BS25:CF25"/>
    <mergeCell ref="CG25:CT25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17:DH17"/>
    <mergeCell ref="DI17:DX17"/>
    <mergeCell ref="DY17:EN17"/>
    <mergeCell ref="EO17:FE17"/>
    <mergeCell ref="A22:H22"/>
    <mergeCell ref="J22:AP22"/>
    <mergeCell ref="AQ22:BD22"/>
    <mergeCell ref="BE22:BR22"/>
    <mergeCell ref="BS22:CF22"/>
    <mergeCell ref="CG22:CT22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0:DH10"/>
    <mergeCell ref="DI10:DX10"/>
    <mergeCell ref="DY10:EN10"/>
    <mergeCell ref="EO10:FE10"/>
    <mergeCell ref="A16:H16"/>
    <mergeCell ref="J16:AP16"/>
    <mergeCell ref="AQ16:BD16"/>
    <mergeCell ref="BE16:BR16"/>
    <mergeCell ref="BS16:CF16"/>
    <mergeCell ref="CG16:CT16"/>
    <mergeCell ref="CU9:DH9"/>
    <mergeCell ref="DI9:DX9"/>
    <mergeCell ref="DY9:EN9"/>
    <mergeCell ref="EO9:FE9"/>
    <mergeCell ref="A10:H10"/>
    <mergeCell ref="J10:AP10"/>
    <mergeCell ref="AQ10:BD10"/>
    <mergeCell ref="BE10:BR10"/>
    <mergeCell ref="BS10:CF10"/>
    <mergeCell ref="CG10:CT10"/>
    <mergeCell ref="A9:H9"/>
    <mergeCell ref="I9:AP9"/>
    <mergeCell ref="AQ9:BD9"/>
    <mergeCell ref="BE9:BR9"/>
    <mergeCell ref="BS9:CF9"/>
    <mergeCell ref="CG9:CT9"/>
    <mergeCell ref="BS8:CF8"/>
    <mergeCell ref="CG8:CT8"/>
    <mergeCell ref="CU8:DH8"/>
    <mergeCell ref="DI8:DX8"/>
    <mergeCell ref="DY8:EN8"/>
    <mergeCell ref="EO8:FE8"/>
    <mergeCell ref="CB3:EG3"/>
    <mergeCell ref="CB4:EG4"/>
    <mergeCell ref="AQ5:AT5"/>
    <mergeCell ref="A7:H8"/>
    <mergeCell ref="I7:AP8"/>
    <mergeCell ref="AQ7:BR7"/>
    <mergeCell ref="BS7:DH7"/>
    <mergeCell ref="DI7:FE7"/>
    <mergeCell ref="AQ8:BD8"/>
    <mergeCell ref="BE8:BR8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EO33:FE33"/>
    <mergeCell ref="A35:H35"/>
    <mergeCell ref="J35:AP35"/>
    <mergeCell ref="AQ35:BD35"/>
    <mergeCell ref="BE35:BR35"/>
    <mergeCell ref="BS35:CF35"/>
    <mergeCell ref="A39:FE39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CU35:DH35"/>
    <mergeCell ref="DI35:DX35"/>
    <mergeCell ref="DY35:EN35"/>
    <mergeCell ref="EO35:FE35"/>
    <mergeCell ref="A36:H36"/>
    <mergeCell ref="J36:AP36"/>
    <mergeCell ref="AQ36:BD36"/>
    <mergeCell ref="BE36:BR36"/>
    <mergeCell ref="BS36:CF36"/>
    <mergeCell ref="A37:H37"/>
    <mergeCell ref="J37:AP37"/>
    <mergeCell ref="AQ37:BD37"/>
    <mergeCell ref="BE37:BR37"/>
    <mergeCell ref="BS37:CF37"/>
    <mergeCell ref="CG35:CT35"/>
    <mergeCell ref="CG37:CT37"/>
    <mergeCell ref="CU37:DH37"/>
    <mergeCell ref="DI37:DX37"/>
    <mergeCell ref="DY37:EN37"/>
    <mergeCell ref="EO37:FE37"/>
    <mergeCell ref="CG36:CT36"/>
    <mergeCell ref="CU36:DH36"/>
    <mergeCell ref="DI36:DX36"/>
    <mergeCell ref="DY36:EN36"/>
    <mergeCell ref="EO36:FE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2019-01-31T08:54:48Z</cp:lastPrinted>
  <dcterms:created xsi:type="dcterms:W3CDTF">2011-01-11T10:25:48Z</dcterms:created>
  <dcterms:modified xsi:type="dcterms:W3CDTF">2021-03-01T09:55:24Z</dcterms:modified>
  <cp:category/>
  <cp:version/>
  <cp:contentType/>
  <cp:contentStatus/>
</cp:coreProperties>
</file>